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Teach\6533\DER 01 Contracts and markets\"/>
    </mc:Choice>
  </mc:AlternateContent>
  <xr:revisionPtr revIDLastSave="0" documentId="13_ncr:1_{62DBEAD7-5641-4425-A721-250B5459C0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pen interest" sheetId="1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9" l="1"/>
  <c r="B16" i="19"/>
  <c r="C13" i="19"/>
  <c r="B13" i="19"/>
  <c r="C15" i="19"/>
  <c r="B15" i="19"/>
  <c r="C5" i="19"/>
  <c r="B5" i="19"/>
  <c r="B14" i="19" l="1"/>
  <c r="B17" i="19" s="1"/>
  <c r="B9" i="19"/>
  <c r="C14" i="19"/>
  <c r="C17" i="19" s="1"/>
  <c r="C9" i="19"/>
</calcChain>
</file>

<file path=xl/sharedStrings.xml><?xml version="1.0" encoding="utf-8"?>
<sst xmlns="http://schemas.openxmlformats.org/spreadsheetml/2006/main" count="20" uniqueCount="14">
  <si>
    <t>Participant</t>
  </si>
  <si>
    <t>Long</t>
  </si>
  <si>
    <t>Short</t>
  </si>
  <si>
    <t>Speculator</t>
  </si>
  <si>
    <t>Spreader</t>
  </si>
  <si>
    <t>Hedger</t>
  </si>
  <si>
    <t>Non-reportable</t>
  </si>
  <si>
    <t>Total</t>
  </si>
  <si>
    <t>Wheat futures on October 3rd 2023, New Reporting</t>
  </si>
  <si>
    <t>P/M/P/U</t>
  </si>
  <si>
    <t>Swap Dealer</t>
  </si>
  <si>
    <t>Managed Money</t>
  </si>
  <si>
    <t>Other Reportables</t>
  </si>
  <si>
    <t>Wheat futures on October 3rd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</si>
</sst>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'Open interest'!$A$13</c:f>
              <c:strCache>
                <c:ptCount val="1"/>
                <c:pt idx="0">
                  <c:v>Speculator</c:v>
                </c:pt>
              </c:strCache>
            </c:strRef>
          </c:tx>
          <c:invertIfNegative val="0"/>
          <c:cat>
            <c:strRef>
              <c:f>'Open interest'!$B$12:$C$12</c:f>
              <c:strCache>
                <c:ptCount val="2"/>
                <c:pt idx="0">
                  <c:v>Long</c:v>
                </c:pt>
                <c:pt idx="1">
                  <c:v>Short</c:v>
                </c:pt>
              </c:strCache>
            </c:strRef>
          </c:cat>
          <c:val>
            <c:numRef>
              <c:f>'Open interest'!$B$13:$C$13</c:f>
              <c:numCache>
                <c:formatCode>#,##0</c:formatCode>
                <c:ptCount val="2"/>
                <c:pt idx="0">
                  <c:v>122733</c:v>
                </c:pt>
                <c:pt idx="1">
                  <c:v>184080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C-448B-A42C-82A02D9ECD03}"/>
            </c:ext>
          </c:extLst>
        </c:ser>
        <c:ser>
          <c:idx val="1"/>
          <c:order val="1"/>
          <c:tx>
            <c:strRef>
              <c:f>'Open interest'!$A$14</c:f>
              <c:strCache>
                <c:ptCount val="1"/>
                <c:pt idx="0">
                  <c:v>Spreader</c:v>
                </c:pt>
              </c:strCache>
            </c:strRef>
          </c:tx>
          <c:invertIfNegative val="0"/>
          <c:cat>
            <c:strRef>
              <c:f>'Open interest'!$B$12:$C$12</c:f>
              <c:strCache>
                <c:ptCount val="2"/>
                <c:pt idx="0">
                  <c:v>Long</c:v>
                </c:pt>
                <c:pt idx="1">
                  <c:v>Short</c:v>
                </c:pt>
              </c:strCache>
            </c:strRef>
          </c:cat>
          <c:val>
            <c:numRef>
              <c:f>'Open interest'!$B$14:$C$14</c:f>
              <c:numCache>
                <c:formatCode>#,##0</c:formatCode>
                <c:ptCount val="2"/>
                <c:pt idx="0">
                  <c:v>139652</c:v>
                </c:pt>
                <c:pt idx="1">
                  <c:v>139652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9C-448B-A42C-82A02D9ECD03}"/>
            </c:ext>
          </c:extLst>
        </c:ser>
        <c:ser>
          <c:idx val="2"/>
          <c:order val="2"/>
          <c:tx>
            <c:strRef>
              <c:f>'Open interest'!$A$15</c:f>
              <c:strCache>
                <c:ptCount val="1"/>
                <c:pt idx="0">
                  <c:v>Hedger</c:v>
                </c:pt>
              </c:strCache>
            </c:strRef>
          </c:tx>
          <c:invertIfNegative val="0"/>
          <c:cat>
            <c:strRef>
              <c:f>'Open interest'!$B$12:$C$12</c:f>
              <c:strCache>
                <c:ptCount val="2"/>
                <c:pt idx="0">
                  <c:v>Long</c:v>
                </c:pt>
                <c:pt idx="1">
                  <c:v>Short</c:v>
                </c:pt>
              </c:strCache>
            </c:strRef>
          </c:cat>
          <c:val>
            <c:numRef>
              <c:f>'Open interest'!$B$15:$C$15</c:f>
              <c:numCache>
                <c:formatCode>#,##0</c:formatCode>
                <c:ptCount val="2"/>
                <c:pt idx="0">
                  <c:v>128216</c:v>
                </c:pt>
                <c:pt idx="1">
                  <c:v>69974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9C-448B-A42C-82A02D9ECD03}"/>
            </c:ext>
          </c:extLst>
        </c:ser>
        <c:ser>
          <c:idx val="3"/>
          <c:order val="3"/>
          <c:tx>
            <c:strRef>
              <c:f>'Open interest'!$A$16</c:f>
              <c:strCache>
                <c:ptCount val="1"/>
                <c:pt idx="0">
                  <c:v>Non-reportable</c:v>
                </c:pt>
              </c:strCache>
            </c:strRef>
          </c:tx>
          <c:invertIfNegative val="0"/>
          <c:cat>
            <c:strRef>
              <c:f>'Open interest'!$B$12:$C$12</c:f>
              <c:strCache>
                <c:ptCount val="2"/>
                <c:pt idx="0">
                  <c:v>Long</c:v>
                </c:pt>
                <c:pt idx="1">
                  <c:v>Short</c:v>
                </c:pt>
              </c:strCache>
            </c:strRef>
          </c:cat>
          <c:val>
            <c:numRef>
              <c:f>'Open interest'!$B$16:$C$16</c:f>
              <c:numCache>
                <c:formatCode>#,##0</c:formatCode>
                <c:ptCount val="2"/>
                <c:pt idx="0">
                  <c:v>38732</c:v>
                </c:pt>
                <c:pt idx="1">
                  <c:v>35627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9C-448B-A42C-82A02D9EC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7808640"/>
        <c:axId val="232391424"/>
        <c:axId val="0"/>
      </c:bar3DChart>
      <c:catAx>
        <c:axId val="23780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2391424"/>
        <c:crosses val="autoZero"/>
        <c:auto val="1"/>
        <c:lblAlgn val="ctr"/>
        <c:lblOffset val="100"/>
        <c:noMultiLvlLbl val="0"/>
      </c:catAx>
      <c:valAx>
        <c:axId val="2323914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7808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'Open interest'!$A$3</c:f>
              <c:strCache>
                <c:ptCount val="1"/>
                <c:pt idx="0">
                  <c:v>P/M/P/U</c:v>
                </c:pt>
              </c:strCache>
            </c:strRef>
          </c:tx>
          <c:invertIfNegative val="0"/>
          <c:cat>
            <c:strRef>
              <c:f>'Open interest'!$B$2:$C$2</c:f>
              <c:strCache>
                <c:ptCount val="2"/>
                <c:pt idx="0">
                  <c:v>Long</c:v>
                </c:pt>
                <c:pt idx="1">
                  <c:v>Short</c:v>
                </c:pt>
              </c:strCache>
            </c:strRef>
          </c:cat>
          <c:val>
            <c:numRef>
              <c:f>'Open interest'!$B$3:$C$3</c:f>
              <c:numCache>
                <c:formatCode>#,##0</c:formatCode>
                <c:ptCount val="2"/>
                <c:pt idx="0">
                  <c:v>70555</c:v>
                </c:pt>
                <c:pt idx="1">
                  <c:v>69552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2-46B9-BB8F-F6046552A9FF}"/>
            </c:ext>
          </c:extLst>
        </c:ser>
        <c:ser>
          <c:idx val="1"/>
          <c:order val="1"/>
          <c:tx>
            <c:strRef>
              <c:f>'Open interest'!$A$4</c:f>
              <c:strCache>
                <c:ptCount val="1"/>
                <c:pt idx="0">
                  <c:v>Swap Dealer</c:v>
                </c:pt>
              </c:strCache>
            </c:strRef>
          </c:tx>
          <c:invertIfNegative val="0"/>
          <c:cat>
            <c:strRef>
              <c:f>'Open interest'!$B$2:$C$2</c:f>
              <c:strCache>
                <c:ptCount val="2"/>
                <c:pt idx="0">
                  <c:v>Long</c:v>
                </c:pt>
                <c:pt idx="1">
                  <c:v>Short</c:v>
                </c:pt>
              </c:strCache>
            </c:strRef>
          </c:cat>
          <c:val>
            <c:numRef>
              <c:f>'Open interest'!$B$4:$C$4</c:f>
              <c:numCache>
                <c:formatCode>#,##0</c:formatCode>
                <c:ptCount val="2"/>
                <c:pt idx="0">
                  <c:v>57661</c:v>
                </c:pt>
                <c:pt idx="1">
                  <c:v>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2-46B9-BB8F-F6046552A9FF}"/>
            </c:ext>
          </c:extLst>
        </c:ser>
        <c:ser>
          <c:idx val="2"/>
          <c:order val="2"/>
          <c:tx>
            <c:strRef>
              <c:f>'Open interest'!$A$5</c:f>
              <c:strCache>
                <c:ptCount val="1"/>
                <c:pt idx="0">
                  <c:v>Spreader</c:v>
                </c:pt>
              </c:strCache>
            </c:strRef>
          </c:tx>
          <c:invertIfNegative val="0"/>
          <c:cat>
            <c:strRef>
              <c:f>'Open interest'!$B$2:$C$2</c:f>
              <c:strCache>
                <c:ptCount val="2"/>
                <c:pt idx="0">
                  <c:v>Long</c:v>
                </c:pt>
                <c:pt idx="1">
                  <c:v>Short</c:v>
                </c:pt>
              </c:strCache>
            </c:strRef>
          </c:cat>
          <c:val>
            <c:numRef>
              <c:f>'Open interest'!$B$5:$C$5</c:f>
              <c:numCache>
                <c:formatCode>#,##0</c:formatCode>
                <c:ptCount val="2"/>
                <c:pt idx="0">
                  <c:v>139652</c:v>
                </c:pt>
                <c:pt idx="1">
                  <c:v>139652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2-46B9-BB8F-F6046552A9FF}"/>
            </c:ext>
          </c:extLst>
        </c:ser>
        <c:ser>
          <c:idx val="3"/>
          <c:order val="3"/>
          <c:tx>
            <c:strRef>
              <c:f>'Open interest'!$A$6</c:f>
              <c:strCache>
                <c:ptCount val="1"/>
                <c:pt idx="0">
                  <c:v>Managed Money</c:v>
                </c:pt>
              </c:strCache>
            </c:strRef>
          </c:tx>
          <c:invertIfNegative val="0"/>
          <c:cat>
            <c:strRef>
              <c:f>'Open interest'!$B$2:$C$2</c:f>
              <c:strCache>
                <c:ptCount val="2"/>
                <c:pt idx="0">
                  <c:v>Long</c:v>
                </c:pt>
                <c:pt idx="1">
                  <c:v>Short</c:v>
                </c:pt>
              </c:strCache>
            </c:strRef>
          </c:cat>
          <c:val>
            <c:numRef>
              <c:f>'Open interest'!$B$6:$C$6</c:f>
              <c:numCache>
                <c:formatCode>#,##0</c:formatCode>
                <c:ptCount val="2"/>
                <c:pt idx="0">
                  <c:v>66128</c:v>
                </c:pt>
                <c:pt idx="1">
                  <c:v>171752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2-46B9-BB8F-F6046552A9FF}"/>
            </c:ext>
          </c:extLst>
        </c:ser>
        <c:ser>
          <c:idx val="4"/>
          <c:order val="4"/>
          <c:tx>
            <c:strRef>
              <c:f>'Open interest'!$A$7</c:f>
              <c:strCache>
                <c:ptCount val="1"/>
                <c:pt idx="0">
                  <c:v>Other Reportables</c:v>
                </c:pt>
              </c:strCache>
            </c:strRef>
          </c:tx>
          <c:invertIfNegative val="0"/>
          <c:cat>
            <c:strRef>
              <c:f>'Open interest'!$B$2:$C$2</c:f>
              <c:strCache>
                <c:ptCount val="2"/>
                <c:pt idx="0">
                  <c:v>Long</c:v>
                </c:pt>
                <c:pt idx="1">
                  <c:v>Short</c:v>
                </c:pt>
              </c:strCache>
            </c:strRef>
          </c:cat>
          <c:val>
            <c:numRef>
              <c:f>'Open interest'!$B$7:$C$7</c:f>
              <c:numCache>
                <c:formatCode>#,##0</c:formatCode>
                <c:ptCount val="2"/>
                <c:pt idx="0">
                  <c:v>56605</c:v>
                </c:pt>
                <c:pt idx="1">
                  <c:v>12328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52-46B9-BB8F-F6046552A9FF}"/>
            </c:ext>
          </c:extLst>
        </c:ser>
        <c:ser>
          <c:idx val="5"/>
          <c:order val="5"/>
          <c:tx>
            <c:strRef>
              <c:f>'Open interest'!$A$8</c:f>
              <c:strCache>
                <c:ptCount val="1"/>
                <c:pt idx="0">
                  <c:v>Non-reportable</c:v>
                </c:pt>
              </c:strCache>
            </c:strRef>
          </c:tx>
          <c:invertIfNegative val="0"/>
          <c:cat>
            <c:strRef>
              <c:f>'Open interest'!$B$2:$C$2</c:f>
              <c:strCache>
                <c:ptCount val="2"/>
                <c:pt idx="0">
                  <c:v>Long</c:v>
                </c:pt>
                <c:pt idx="1">
                  <c:v>Short</c:v>
                </c:pt>
              </c:strCache>
            </c:strRef>
          </c:cat>
          <c:val>
            <c:numRef>
              <c:f>'Open interest'!$B$8:$C$8</c:f>
              <c:numCache>
                <c:formatCode>#,##0</c:formatCode>
                <c:ptCount val="2"/>
                <c:pt idx="0">
                  <c:v>38732</c:v>
                </c:pt>
                <c:pt idx="1">
                  <c:v>35627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52-46B9-BB8F-F6046552A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7808640"/>
        <c:axId val="232391424"/>
        <c:axId val="0"/>
      </c:bar3DChart>
      <c:catAx>
        <c:axId val="23780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2391424"/>
        <c:crosses val="autoZero"/>
        <c:auto val="1"/>
        <c:lblAlgn val="ctr"/>
        <c:lblOffset val="100"/>
        <c:noMultiLvlLbl val="0"/>
      </c:catAx>
      <c:valAx>
        <c:axId val="2323914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37808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456115</xdr:colOff>
      <xdr:row>10</xdr:row>
      <xdr:rowOff>92307</xdr:rowOff>
    </xdr:from>
    <xdr:to>
      <xdr:col>18</xdr:col>
      <xdr:colOff>149147</xdr:colOff>
      <xdr:row>21</xdr:row>
      <xdr:rowOff>149457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905AC7-4F7E-9111-9F0C-DA03F38A7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7091" y="1857917"/>
          <a:ext cx="4587178" cy="1954406"/>
        </a:xfrm>
        <a:prstGeom prst="rect">
          <a:avLst/>
        </a:prstGeom>
      </xdr:spPr>
    </xdr:pic>
    <xdr:clientData/>
  </xdr:twoCellAnchor>
  <xdr:twoCellAnchor editAs="oneCell">
    <xdr:from>
      <xdr:col>10</xdr:col>
      <xdr:colOff>381696</xdr:colOff>
      <xdr:row>1</xdr:row>
      <xdr:rowOff>7744</xdr:rowOff>
    </xdr:from>
    <xdr:to>
      <xdr:col>21</xdr:col>
      <xdr:colOff>486471</xdr:colOff>
      <xdr:row>9</xdr:row>
      <xdr:rowOff>26794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901B654-95DF-966C-A67F-E6900E096BDE}"/>
            </a:ext>
            <a:ext uri="{147F2762-F138-4A5C-976F-8EAC2B608ADB}">
              <a16:predDERef xmlns:a16="http://schemas.microsoft.com/office/drawing/2014/main" pred="{E3905AC7-4F7E-9111-9F0C-DA03F38A7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32672" y="185854"/>
          <a:ext cx="6834226" cy="1443928"/>
        </a:xfrm>
        <a:prstGeom prst="rect">
          <a:avLst/>
        </a:prstGeom>
      </xdr:spPr>
    </xdr:pic>
    <xdr:clientData/>
  </xdr:twoCellAnchor>
  <xdr:twoCellAnchor>
    <xdr:from>
      <xdr:col>3</xdr:col>
      <xdr:colOff>371706</xdr:colOff>
      <xdr:row>13</xdr:row>
      <xdr:rowOff>69697</xdr:rowOff>
    </xdr:from>
    <xdr:to>
      <xdr:col>10</xdr:col>
      <xdr:colOff>534328</xdr:colOff>
      <xdr:row>28</xdr:row>
      <xdr:rowOff>85183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05B49A1-E631-4DDC-96A5-904D33B4C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247803</xdr:colOff>
      <xdr:row>0</xdr:row>
      <xdr:rowOff>1</xdr:rowOff>
    </xdr:from>
    <xdr:to>
      <xdr:col>10</xdr:col>
      <xdr:colOff>240061</xdr:colOff>
      <xdr:row>13</xdr:row>
      <xdr:rowOff>61952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EF29575-CF12-4F92-AE4B-47FB2A1D4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4EFE1-2AA2-409D-8F1A-34C4C41CBE84}">
  <dimension ref="A1:C17"/>
  <sheetViews>
    <sheetView showGridLines="0" tabSelected="1" zoomScale="78" workbookViewId="0">
      <selection activeCell="G43" sqref="G43:G44"/>
    </sheetView>
  </sheetViews>
  <sheetFormatPr defaultRowHeight="12.75" x14ac:dyDescent="0.2"/>
  <cols>
    <col min="1" max="1" width="16.7109375" customWidth="1"/>
    <col min="2" max="3" width="15.7109375" customWidth="1"/>
  </cols>
  <sheetData>
    <row r="1" spans="1:3" ht="14.25" x14ac:dyDescent="0.2">
      <c r="A1" s="7" t="s">
        <v>8</v>
      </c>
      <c r="B1" s="7"/>
      <c r="C1" s="7"/>
    </row>
    <row r="2" spans="1:3" ht="15" x14ac:dyDescent="0.25">
      <c r="A2" s="2" t="s">
        <v>0</v>
      </c>
      <c r="B2" s="2" t="s">
        <v>1</v>
      </c>
      <c r="C2" s="2" t="s">
        <v>2</v>
      </c>
    </row>
    <row r="3" spans="1:3" ht="15" x14ac:dyDescent="0.25">
      <c r="A3" s="1" t="s">
        <v>9</v>
      </c>
      <c r="B3" s="3">
        <v>70555</v>
      </c>
      <c r="C3" s="3">
        <v>69552</v>
      </c>
    </row>
    <row r="4" spans="1:3" ht="15" x14ac:dyDescent="0.25">
      <c r="A4" s="1" t="s">
        <v>10</v>
      </c>
      <c r="B4" s="3">
        <v>57661</v>
      </c>
      <c r="C4" s="3">
        <v>422</v>
      </c>
    </row>
    <row r="5" spans="1:3" ht="15" x14ac:dyDescent="0.25">
      <c r="A5" s="1" t="s">
        <v>4</v>
      </c>
      <c r="B5" s="3">
        <f>16691+95355+27606</f>
        <v>139652</v>
      </c>
      <c r="C5" s="3">
        <f>16691+95355+27606</f>
        <v>139652</v>
      </c>
    </row>
    <row r="6" spans="1:3" ht="15" x14ac:dyDescent="0.25">
      <c r="A6" s="1" t="s">
        <v>11</v>
      </c>
      <c r="B6" s="3">
        <v>66128</v>
      </c>
      <c r="C6" s="3">
        <v>171752</v>
      </c>
    </row>
    <row r="7" spans="1:3" ht="15" x14ac:dyDescent="0.25">
      <c r="A7" s="1" t="s">
        <v>12</v>
      </c>
      <c r="B7" s="3">
        <v>56605</v>
      </c>
      <c r="C7" s="3">
        <v>12328</v>
      </c>
    </row>
    <row r="8" spans="1:3" ht="15" x14ac:dyDescent="0.25">
      <c r="A8" s="1" t="s">
        <v>6</v>
      </c>
      <c r="B8" s="4">
        <v>38732</v>
      </c>
      <c r="C8" s="4">
        <v>35627</v>
      </c>
    </row>
    <row r="9" spans="1:3" ht="14.25" x14ac:dyDescent="0.2">
      <c r="A9" s="5" t="s">
        <v>7</v>
      </c>
      <c r="B9" s="6">
        <f>SUM(B3:B8)</f>
        <v>429333</v>
      </c>
      <c r="C9" s="6">
        <f>SUM(C3:C8)</f>
        <v>429333</v>
      </c>
    </row>
    <row r="11" spans="1:3" ht="14.25" x14ac:dyDescent="0.2">
      <c r="A11" s="7" t="s">
        <v>13</v>
      </c>
      <c r="B11" s="7"/>
      <c r="C11" s="7"/>
    </row>
    <row r="12" spans="1:3" ht="15" x14ac:dyDescent="0.25">
      <c r="A12" s="2" t="s">
        <v>0</v>
      </c>
      <c r="B12" s="2" t="s">
        <v>1</v>
      </c>
      <c r="C12" s="2" t="s">
        <v>2</v>
      </c>
    </row>
    <row r="13" spans="1:3" ht="15" x14ac:dyDescent="0.25">
      <c r="A13" s="1" t="s">
        <v>3</v>
      </c>
      <c r="B13" s="3">
        <f>B7+B6</f>
        <v>122733</v>
      </c>
      <c r="C13" s="3">
        <f>C7+C6</f>
        <v>184080</v>
      </c>
    </row>
    <row r="14" spans="1:3" ht="15" x14ac:dyDescent="0.25">
      <c r="A14" s="1" t="s">
        <v>4</v>
      </c>
      <c r="B14" s="3">
        <f>B5</f>
        <v>139652</v>
      </c>
      <c r="C14" s="3">
        <f>C5</f>
        <v>139652</v>
      </c>
    </row>
    <row r="15" spans="1:3" ht="15" x14ac:dyDescent="0.25">
      <c r="A15" s="1" t="s">
        <v>5</v>
      </c>
      <c r="B15" s="3">
        <f>B4+B3</f>
        <v>128216</v>
      </c>
      <c r="C15" s="3">
        <f>C4+C3</f>
        <v>69974</v>
      </c>
    </row>
    <row r="16" spans="1:3" ht="15" x14ac:dyDescent="0.25">
      <c r="A16" s="1" t="s">
        <v>6</v>
      </c>
      <c r="B16" s="4">
        <f>B8</f>
        <v>38732</v>
      </c>
      <c r="C16" s="4">
        <f>C8</f>
        <v>35627</v>
      </c>
    </row>
    <row r="17" spans="1:3" ht="14.25" x14ac:dyDescent="0.2">
      <c r="A17" s="5" t="s">
        <v>7</v>
      </c>
      <c r="B17" s="6">
        <f>SUM(B13:B16)</f>
        <v>429333</v>
      </c>
      <c r="C17" s="6">
        <f>SUM(C13:C16)</f>
        <v>429333</v>
      </c>
    </row>
  </sheetData>
  <mergeCells count="2">
    <mergeCell ref="A11:C11"/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Open interest</vt:lpstr>
    </vt:vector>
  </TitlesOfParts>
  <Manager/>
  <Company>REW Consulting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E. Whaley</dc:creator>
  <cp:keywords/>
  <dc:description/>
  <cp:lastModifiedBy>Robert Whaley</cp:lastModifiedBy>
  <cp:revision/>
  <dcterms:created xsi:type="dcterms:W3CDTF">2000-05-29T23:22:35Z</dcterms:created>
  <dcterms:modified xsi:type="dcterms:W3CDTF">2023-11-01T14:19:39Z</dcterms:modified>
  <cp:category/>
  <cp:contentStatus/>
</cp:coreProperties>
</file>